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8800" windowHeight="12180"/>
  </bookViews>
  <sheets>
    <sheet name="ПР_Пр-л №54 от 15.12.21г.779лот" sheetId="1" r:id="rId1"/>
    <sheet name="Лист1" sheetId="2" r:id="rId2"/>
    <sheet name="Лист2" sheetId="3" r:id="rId3"/>
  </sheets>
  <definedNames>
    <definedName name="_xlnm._FilterDatabase" localSheetId="0" hidden="1">'ПР_Пр-л №54 от 15.12.21г.779лот'!$A$12:$L$15</definedName>
    <definedName name="_xlnm.Print_Area" localSheetId="0">'ПР_Пр-л №54 от 15.12.21г.779лот'!$A$1:$XCO$15</definedName>
  </definedNames>
  <calcPr calcId="145621"/>
</workbook>
</file>

<file path=xl/calcChain.xml><?xml version="1.0" encoding="utf-8"?>
<calcChain xmlns="http://schemas.openxmlformats.org/spreadsheetml/2006/main">
  <c r="L15" i="1" l="1"/>
  <c r="Q15" i="1" s="1"/>
  <c r="M15" i="1"/>
  <c r="P15" i="1"/>
  <c r="R15" i="1"/>
  <c r="S15" i="1" s="1"/>
  <c r="T15" i="1" l="1"/>
  <c r="M14" i="1"/>
  <c r="L14" i="1"/>
  <c r="R14" i="1"/>
  <c r="S14" i="1" s="1"/>
  <c r="P14" i="1"/>
  <c r="T14" i="1" l="1"/>
  <c r="Q14" i="1"/>
</calcChain>
</file>

<file path=xl/sharedStrings.xml><?xml version="1.0" encoding="utf-8"?>
<sst xmlns="http://schemas.openxmlformats.org/spreadsheetml/2006/main" count="37" uniqueCount="32">
  <si>
    <t>№ Лота</t>
  </si>
  <si>
    <t>№ п/п</t>
  </si>
  <si>
    <t>Инв. №</t>
  </si>
  <si>
    <t>Адрес</t>
  </si>
  <si>
    <t>Характеристика</t>
  </si>
  <si>
    <t>Стартовая цена</t>
  </si>
  <si>
    <t>Метод торгов</t>
  </si>
  <si>
    <t xml:space="preserve">Шаг 5% </t>
  </si>
  <si>
    <t>Алматы</t>
  </si>
  <si>
    <t>Подразделение</t>
  </si>
  <si>
    <t>Кол-во</t>
  </si>
  <si>
    <t>Наименование</t>
  </si>
  <si>
    <t>Оценочная стоимость ТОО «GaMa Group» 2022 г.за ед</t>
  </si>
  <si>
    <t>Г-004874</t>
  </si>
  <si>
    <t>Г-004871</t>
  </si>
  <si>
    <t>Автомобиль Тойота Камри</t>
  </si>
  <si>
    <t>Марка, модель Toyota Camry ; Год выпуска - 2013; Регистрационный номер - 726AU02; Тип Кузова - Седан; Кузов (VIN)/заводской номер -XW7BF4FK30S044174; Привод - Передний; Расположение руля - Слева; Цвет - Белый; Пробег - с пробегом; Тип КПП - автомат; Тип двигателя - бензин; Объем двигателя 2494 см. куб.; Разрешенная масса 2030 кг.; Масса без нагрузки 1530кг; Страна изготовитель - Зарубежное;Техническое состояние - удовлетворительное(имеются мелкие царапины по кузову, так же на заднем и переднем бампере) ;   Назначение - перевозка пассажиров; Использование Используется.</t>
  </si>
  <si>
    <t>ул. Тулебаева 38/61. БЦ."Жетысу"</t>
  </si>
  <si>
    <t>Марка, модель Toyota Camry; Год выпуска - 2013; Регистрационный номер -525AU02; Тип Кузова - Седан; Кузов (VIN)/заводской номер -XW7BF4FK00SO43709; Привод - Передний; Расположение руля - Слева; Цвет - Белый; Пробег - с пробегом; Тип КПП - автомат; Тип двигателя - бензин; Объем двигателя 2494 см. куб.; Разрешенная масса 2030 кг.; Масса без нагрузки 1530кг; Страна изготовитель - Зарубежное;Техническое состояние - удовлетворительное(имеются мелкие царапины по кузову, так же на заднем и переднем бампере) ;   Назначение - перевозка пассажиров; Использование Используется.</t>
  </si>
  <si>
    <t>Период проведения торгов</t>
  </si>
  <si>
    <t>статус</t>
  </si>
  <si>
    <t>Алматы 5</t>
  </si>
  <si>
    <t>"Утверждено"</t>
  </si>
  <si>
    <t xml:space="preserve">протоколом комитета кредиторов АО «AsiaCredit Bank (АзияКредит Банк)» </t>
  </si>
  <si>
    <t>№_______ от "______"__________2022 г.</t>
  </si>
  <si>
    <t xml:space="preserve">Председатель комитета кредиторов
</t>
  </si>
  <si>
    <t>АО "Казахстанский фонд гарантирования депозитов"</t>
  </si>
  <si>
    <t>___________________________________________</t>
  </si>
  <si>
    <t>Минимальная стоимость (дисконт -10%)</t>
  </si>
  <si>
    <t>голландский</t>
  </si>
  <si>
    <t>2022 - 2023гг.</t>
  </si>
  <si>
    <t xml:space="preserve">  План реализации имущества АО «AsiaCredit Bank (АзияКредит Банк)» оценочной стоимостью от 100 (ста) месячных расчетных показателей и выше.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</si>
</sst>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\ _₸_-;\-* #,##0.00\ _₸_-;_-* &quot;-&quot;??\ _₸_-;_-@_-"/>
    <numFmt numFmtId="166" formatCode="_(* #,##0.00_);_(* \(#,##0.00\);_(* &quot;-&quot;??_);_(@_)"/>
  </numFmts>
  <fonts count="1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9"/>
      <color theme="10"/>
      <name val="Arial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3" fillId="0" borderId="0"/>
    <xf numFmtId="0" fontId="8" fillId="0" borderId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8">
    <xf numFmtId="0" fontId="0" fillId="0" borderId="0" xfId="0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3" fontId="12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4" fontId="13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3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4" fontId="13" fillId="0" borderId="0" xfId="0" applyNumberFormat="1" applyFont="1" applyFill="1" applyAlignment="1"/>
    <xf numFmtId="0" fontId="13" fillId="0" borderId="0" xfId="0" applyFont="1" applyFill="1" applyAlignment="1"/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165" fontId="12" fillId="0" borderId="0" xfId="0" applyNumberFormat="1" applyFont="1" applyFill="1" applyAlignment="1">
      <alignment horizontal="left" vertical="center"/>
    </xf>
    <xf numFmtId="3" fontId="13" fillId="2" borderId="1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left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left" wrapText="1"/>
    </xf>
    <xf numFmtId="3" fontId="12" fillId="0" borderId="1" xfId="1" applyNumberFormat="1" applyFont="1" applyFill="1" applyBorder="1" applyAlignment="1">
      <alignment horizontal="left" vertical="center"/>
    </xf>
    <xf numFmtId="3" fontId="12" fillId="0" borderId="1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left" wrapText="1"/>
    </xf>
  </cellXfs>
  <cellStyles count="24">
    <cellStyle name="AFE_Расчет ЗАО Интерферрум-Металл" xfId="13"/>
    <cellStyle name="Гиперссылка 2" xfId="18"/>
    <cellStyle name="Гиперссылка 2 2" xfId="19"/>
    <cellStyle name="Гиперссылка 3" xfId="22"/>
    <cellStyle name="Гиперссылка 3 2" xfId="11"/>
    <cellStyle name="Обычный" xfId="0" builtinId="0"/>
    <cellStyle name="Обычный 2" xfId="23"/>
    <cellStyle name="Обычный 2 2 2" xfId="7"/>
    <cellStyle name="Обычный 2 2 2 2" xfId="21"/>
    <cellStyle name="Обычный 2 3" xfId="14"/>
    <cellStyle name="Обычный 2 3 2" xfId="9"/>
    <cellStyle name="Обычный 2 6" xfId="12"/>
    <cellStyle name="Обычный 3" xfId="4"/>
    <cellStyle name="Обычный 4" xfId="17"/>
    <cellStyle name="Обычный 5 2" xfId="3"/>
    <cellStyle name="Процентный 2" xfId="5"/>
    <cellStyle name="Процентный 2 2 2" xfId="10"/>
    <cellStyle name="Процентный 3" xfId="16"/>
    <cellStyle name="Процентный 4" xfId="20"/>
    <cellStyle name="Процентный 4 2" xfId="8"/>
    <cellStyle name="Процентный 6" xfId="6"/>
    <cellStyle name="Финансовый" xfId="1" builtinId="3"/>
    <cellStyle name="Финансовый 3" xfId="15"/>
    <cellStyle name="Финансовый 8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view="pageBreakPreview" topLeftCell="C6" zoomScale="55" zoomScaleNormal="55" zoomScaleSheetLayoutView="55" workbookViewId="0">
      <selection activeCell="G6" sqref="G6"/>
    </sheetView>
  </sheetViews>
  <sheetFormatPr defaultRowHeight="23.25" x14ac:dyDescent="0.35"/>
  <cols>
    <col min="1" max="1" width="8" style="1" customWidth="1"/>
    <col min="2" max="2" width="24.42578125" style="2" customWidth="1"/>
    <col min="3" max="3" width="14.42578125" style="3" customWidth="1"/>
    <col min="4" max="4" width="25.5703125" style="2" customWidth="1"/>
    <col min="5" max="5" width="32.85546875" style="2" customWidth="1"/>
    <col min="6" max="6" width="30.140625" style="4" customWidth="1"/>
    <col min="7" max="7" width="17.7109375" style="1" customWidth="1"/>
    <col min="8" max="8" width="89.140625" style="2" customWidth="1"/>
    <col min="9" max="9" width="23.42578125" style="5" customWidth="1"/>
    <col min="10" max="10" width="24.5703125" style="5" customWidth="1"/>
    <col min="11" max="11" width="27" style="2" customWidth="1"/>
    <col min="12" max="13" width="21.42578125" style="5" customWidth="1"/>
    <col min="14" max="14" width="20.7109375" style="8" customWidth="1"/>
    <col min="15" max="15" width="23.5703125" style="8" customWidth="1"/>
    <col min="16" max="16" width="24.28515625" style="8" hidden="1" customWidth="1"/>
    <col min="17" max="17" width="12.42578125" style="8" hidden="1" customWidth="1"/>
    <col min="18" max="18" width="27" style="8" hidden="1" customWidth="1"/>
    <col min="19" max="19" width="16.85546875" style="8" hidden="1" customWidth="1"/>
    <col min="20" max="20" width="0" style="8" hidden="1" customWidth="1"/>
    <col min="21" max="22" width="17.28515625" style="8" bestFit="1" customWidth="1"/>
    <col min="23" max="16384" width="9.140625" style="8"/>
  </cols>
  <sheetData>
    <row r="1" spans="1:22" ht="34.5" customHeight="1" x14ac:dyDescent="0.35">
      <c r="L1" s="6"/>
      <c r="M1" s="6"/>
      <c r="N1" s="7"/>
      <c r="O1" s="7" t="s">
        <v>22</v>
      </c>
      <c r="P1" s="7"/>
    </row>
    <row r="2" spans="1:22" ht="34.5" customHeight="1" x14ac:dyDescent="0.35">
      <c r="L2" s="9"/>
      <c r="M2" s="9"/>
      <c r="N2" s="10"/>
      <c r="O2" s="7" t="s">
        <v>23</v>
      </c>
      <c r="P2" s="7"/>
    </row>
    <row r="3" spans="1:22" ht="34.5" customHeight="1" x14ac:dyDescent="0.35">
      <c r="L3" s="6"/>
      <c r="M3" s="6"/>
      <c r="N3" s="10"/>
      <c r="O3" s="7" t="s">
        <v>24</v>
      </c>
      <c r="P3" s="7"/>
    </row>
    <row r="4" spans="1:22" ht="34.5" customHeight="1" x14ac:dyDescent="0.35">
      <c r="L4" s="11"/>
      <c r="M4" s="11"/>
      <c r="N4" s="11"/>
      <c r="O4" s="7" t="s">
        <v>25</v>
      </c>
      <c r="P4" s="11"/>
    </row>
    <row r="5" spans="1:22" ht="42.75" customHeight="1" x14ac:dyDescent="0.35">
      <c r="L5" s="12"/>
      <c r="M5" s="12"/>
      <c r="N5" s="12"/>
      <c r="O5" s="13" t="s">
        <v>26</v>
      </c>
      <c r="P5" s="12"/>
    </row>
    <row r="6" spans="1:22" ht="54" customHeight="1" x14ac:dyDescent="0.35">
      <c r="L6" s="6"/>
      <c r="M6" s="6"/>
      <c r="N6" s="10"/>
      <c r="O6" s="13" t="s">
        <v>27</v>
      </c>
      <c r="P6" s="13"/>
    </row>
    <row r="7" spans="1:22" x14ac:dyDescent="0.35">
      <c r="P7" s="6"/>
    </row>
    <row r="10" spans="1:22" ht="23.25" customHeight="1" x14ac:dyDescent="0.35">
      <c r="E10" s="14" t="s">
        <v>31</v>
      </c>
      <c r="H10" s="15"/>
    </row>
    <row r="11" spans="1:22" x14ac:dyDescent="0.35">
      <c r="H11" s="15"/>
    </row>
    <row r="12" spans="1:22" s="17" customFormat="1" ht="122.25" customHeight="1" x14ac:dyDescent="0.25">
      <c r="A12" s="16" t="s">
        <v>1</v>
      </c>
      <c r="B12" s="16" t="s">
        <v>9</v>
      </c>
      <c r="C12" s="16" t="s">
        <v>0</v>
      </c>
      <c r="D12" s="16" t="s">
        <v>2</v>
      </c>
      <c r="E12" s="16" t="s">
        <v>11</v>
      </c>
      <c r="F12" s="16" t="s">
        <v>3</v>
      </c>
      <c r="G12" s="16" t="s">
        <v>10</v>
      </c>
      <c r="H12" s="16" t="s">
        <v>4</v>
      </c>
      <c r="I12" s="16" t="s">
        <v>12</v>
      </c>
      <c r="J12" s="16" t="s">
        <v>5</v>
      </c>
      <c r="K12" s="16" t="s">
        <v>6</v>
      </c>
      <c r="L12" s="16" t="s">
        <v>7</v>
      </c>
      <c r="M12" s="16" t="s">
        <v>28</v>
      </c>
      <c r="N12" s="16" t="s">
        <v>19</v>
      </c>
      <c r="O12" s="16" t="s">
        <v>20</v>
      </c>
    </row>
    <row r="13" spans="1:22" s="18" customFormat="1" x14ac:dyDescent="0.25">
      <c r="A13" s="16"/>
      <c r="B13" s="16" t="s">
        <v>21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22" s="26" customFormat="1" ht="279" x14ac:dyDescent="0.35">
      <c r="A14" s="19">
        <v>1</v>
      </c>
      <c r="B14" s="20" t="s">
        <v>8</v>
      </c>
      <c r="C14" s="21">
        <v>359</v>
      </c>
      <c r="D14" s="22" t="s">
        <v>13</v>
      </c>
      <c r="E14" s="22" t="s">
        <v>15</v>
      </c>
      <c r="F14" s="19" t="s">
        <v>17</v>
      </c>
      <c r="G14" s="19">
        <v>1</v>
      </c>
      <c r="H14" s="23" t="s">
        <v>16</v>
      </c>
      <c r="I14" s="19">
        <v>8981555</v>
      </c>
      <c r="J14" s="19">
        <v>8981555</v>
      </c>
      <c r="K14" s="24" t="s">
        <v>29</v>
      </c>
      <c r="L14" s="25">
        <f>J14*5%</f>
        <v>449077.75</v>
      </c>
      <c r="M14" s="25">
        <f>J14-(I14*10%)</f>
        <v>8083399.5</v>
      </c>
      <c r="N14" s="25" t="s">
        <v>30</v>
      </c>
      <c r="O14" s="25"/>
      <c r="P14" s="27">
        <f>J14*5%</f>
        <v>449077.75</v>
      </c>
      <c r="Q14" s="27">
        <f>L14-P14</f>
        <v>0</v>
      </c>
      <c r="R14" s="27">
        <f>J14*10%</f>
        <v>898155.5</v>
      </c>
      <c r="S14" s="27">
        <f>J14-R14</f>
        <v>8083399.5</v>
      </c>
      <c r="T14" s="27">
        <f>S14-M14</f>
        <v>0</v>
      </c>
    </row>
    <row r="15" spans="1:22" s="26" customFormat="1" ht="279" x14ac:dyDescent="0.35">
      <c r="A15" s="19">
        <v>2</v>
      </c>
      <c r="B15" s="20" t="s">
        <v>8</v>
      </c>
      <c r="C15" s="21">
        <v>360</v>
      </c>
      <c r="D15" s="22" t="s">
        <v>14</v>
      </c>
      <c r="E15" s="22" t="s">
        <v>15</v>
      </c>
      <c r="F15" s="19" t="s">
        <v>17</v>
      </c>
      <c r="G15" s="19">
        <v>1</v>
      </c>
      <c r="H15" s="20" t="s">
        <v>18</v>
      </c>
      <c r="I15" s="19">
        <v>8981555</v>
      </c>
      <c r="J15" s="19">
        <v>8981555</v>
      </c>
      <c r="K15" s="24" t="s">
        <v>29</v>
      </c>
      <c r="L15" s="25">
        <f t="shared" ref="L15" si="0">J15*5%</f>
        <v>449077.75</v>
      </c>
      <c r="M15" s="25">
        <f t="shared" ref="M15" si="1">J15-(I15*10%)</f>
        <v>8083399.5</v>
      </c>
      <c r="N15" s="25" t="s">
        <v>30</v>
      </c>
      <c r="O15" s="25"/>
      <c r="P15" s="27">
        <f t="shared" ref="P15" si="2">J15*5%</f>
        <v>449077.75</v>
      </c>
      <c r="Q15" s="27">
        <f t="shared" ref="Q15" si="3">L15-P15</f>
        <v>0</v>
      </c>
      <c r="R15" s="27">
        <f t="shared" ref="R15" si="4">J15*10%</f>
        <v>898155.5</v>
      </c>
      <c r="S15" s="27">
        <f t="shared" ref="S15" si="5">J15-R15</f>
        <v>8083399.5</v>
      </c>
      <c r="T15" s="27">
        <f t="shared" ref="T15" si="6">S15-M15</f>
        <v>0</v>
      </c>
      <c r="V15" s="27"/>
    </row>
  </sheetData>
  <autoFilter ref="A12:L15"/>
  <conditionalFormatting sqref="D14:D15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32" fitToWidth="0" orientation="landscape" r:id="rId1"/>
  <headerFooter>
    <oddFooter>&amp;R&amp;P</oddFooter>
  </headerFooter>
  <colBreaks count="1" manualBreakCount="1">
    <brk id="16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D8"/>
    </sheetView>
  </sheetViews>
  <sheetFormatPr defaultRowHeight="15" x14ac:dyDescent="0.25"/>
  <cols>
    <col min="4" max="4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ПР_Пр-л №54 от 15.12.21г.779лот</vt:lpstr>
      <vt:lpstr>Лист1</vt:lpstr>
      <vt:lpstr>Лист2</vt:lpstr>
      <vt:lpstr>'ПР_Пр-л №54 от 15.12.21г.779лот'!Область_печати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Дюсебаева Данеля Сайлаубековна</dc:creator>
  <cp:lastModifiedBy>Арзиева Адалят</cp:lastModifiedBy>
  <cp:lastPrinted>2022-12-15T12:53:28Z</cp:lastPrinted>
  <dcterms:created xsi:type="dcterms:W3CDTF">2021-12-07T12:21:06Z</dcterms:created>
  <dcterms:modified xsi:type="dcterms:W3CDTF">2023-01-30T08:55:07Z</dcterms:modified>
</cp:coreProperties>
</file>